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19200" windowHeight="7920"/>
  </bookViews>
  <sheets>
    <sheet name="Cuadro 20" sheetId="1" r:id="rId1"/>
  </sheets>
  <definedNames>
    <definedName name="_xlnm.Print_Area" localSheetId="0">'Cuadro 20'!$A$1:$E$20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8" i="1"/>
  <c r="D6" i="1"/>
  <c r="D4" i="1"/>
  <c r="D14" i="1" l="1"/>
  <c r="C4" i="1" l="1"/>
  <c r="B4" i="1" l="1"/>
  <c r="E15" i="1" l="1"/>
  <c r="E16" i="1"/>
  <c r="E17" i="1"/>
  <c r="E14" i="1"/>
  <c r="E6" i="1"/>
  <c r="E7" i="1"/>
  <c r="E8" i="1"/>
  <c r="E9" i="1"/>
  <c r="E10" i="1"/>
  <c r="E11" i="1"/>
  <c r="D5" i="1"/>
  <c r="E5" i="1"/>
  <c r="D16" i="1"/>
  <c r="D11" i="1"/>
  <c r="D10" i="1"/>
  <c r="D9" i="1"/>
  <c r="D7" i="1"/>
  <c r="E4" i="1"/>
  <c r="D17" i="1" l="1"/>
</calcChain>
</file>

<file path=xl/sharedStrings.xml><?xml version="1.0" encoding="utf-8"?>
<sst xmlns="http://schemas.openxmlformats.org/spreadsheetml/2006/main" count="27" uniqueCount="23">
  <si>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</si>
  <si>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</si>
  <si>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</si>
  <si>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</si>
  <si>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</si>
  <si>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</si>
  <si>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</si>
  <si>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</si>
  <si>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</si>
  <si>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</si>
  <si>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</si>
  <si>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</si>
  <si>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</si>
  <si>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Provincia y comarca indígena </t>
  </si>
  <si>
    <t>… Información no disponible.</t>
  </si>
  <si>
    <t>..</t>
  </si>
  <si>
    <t>..   Dato no aplicable al grupo o categoría.</t>
  </si>
  <si>
    <t>Variación 
absoluta</t>
  </si>
  <si>
    <t>Variación 
porcentual</t>
  </si>
  <si>
    <t>Cuadro 20. EXISTENCIA DE GANADO PORCINO EN LA REPÚBLICA, SEGÚN PROVINCIA Y COMARCA INDÍGENA:  
CENSOS 2011 Y 2024</t>
  </si>
  <si>
    <t>Panamá Oeste (1)</t>
  </si>
  <si>
    <t>(1)  Provincia creada mediante la Ley No.119 del 30 de diciembre de 2013.</t>
  </si>
  <si>
    <t>Existencia de ganado porcino
 (En cabezas)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</si>
</sst>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3" fontId="1" fillId="3" borderId="5" xfId="0" applyNumberFormat="1" applyFont="1" applyFill="1" applyBorder="1" applyAlignment="1">
      <alignment horizontal="left" vertical="center"/>
    </xf>
    <xf numFmtId="3" fontId="0" fillId="3" borderId="0" xfId="0" applyNumberFormat="1" applyFill="1"/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justify" wrapText="1"/>
    </xf>
    <xf numFmtId="0" fontId="0" fillId="3" borderId="0" xfId="0" applyFill="1" applyAlignment="1">
      <alignment horizontal="justify" vertical="justify" wrapText="1"/>
    </xf>
    <xf numFmtId="3" fontId="0" fillId="3" borderId="0" xfId="0" applyNumberFormat="1" applyFill="1" applyAlignment="1">
      <alignment horizontal="justify" vertical="justify" wrapText="1"/>
    </xf>
    <xf numFmtId="3" fontId="2" fillId="3" borderId="6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3" fontId="1" fillId="3" borderId="6" xfId="0" applyNumberFormat="1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horizontal="right" vertical="center" wrapText="1"/>
    </xf>
    <xf numFmtId="3" fontId="1" fillId="3" borderId="6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165" fontId="0" fillId="3" borderId="0" xfId="0" applyNumberFormat="1" applyFill="1" applyAlignment="1">
      <alignment vertical="center"/>
    </xf>
    <xf numFmtId="164" fontId="0" fillId="3" borderId="7" xfId="0" applyNumberFormat="1" applyFont="1" applyFill="1" applyBorder="1" applyAlignment="1">
      <alignment horizontal="right" vertical="center" wrapText="1"/>
    </xf>
    <xf numFmtId="164" fontId="0" fillId="3" borderId="10" xfId="0" applyNumberFormat="1" applyFont="1" applyFill="1" applyBorder="1" applyAlignment="1">
      <alignment horizontal="right" vertical="center" wrapText="1"/>
    </xf>
    <xf numFmtId="0" fontId="0" fillId="3" borderId="0" xfId="0" applyFill="1" applyAlignment="1"/>
    <xf numFmtId="0" fontId="0" fillId="3" borderId="0" xfId="0" applyFill="1" applyAlignment="1">
      <alignment wrapText="1"/>
    </xf>
    <xf numFmtId="3" fontId="0" fillId="3" borderId="6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/>
    </xf>
    <xf numFmtId="3" fontId="0" fillId="3" borderId="6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32.7109375" style="1" customWidth="1"/>
    <col min="2" max="5" width="19.7109375" style="1" customWidth="1"/>
    <col min="6" max="16384" width="11.42578125" style="1"/>
  </cols>
  <sheetData>
    <row r="1" spans="1:10" ht="60" customHeight="1" x14ac:dyDescent="0.2">
      <c r="A1" s="33" t="s">
        <v>19</v>
      </c>
      <c r="B1" s="33"/>
      <c r="C1" s="33"/>
      <c r="D1" s="33"/>
      <c r="E1" s="33"/>
    </row>
    <row r="2" spans="1:10" ht="30" customHeight="1" x14ac:dyDescent="0.2">
      <c r="A2" s="34" t="s">
        <v>13</v>
      </c>
      <c r="B2" s="36" t="s">
        <v>22</v>
      </c>
      <c r="C2" s="37"/>
      <c r="D2" s="34" t="s">
        <v>17</v>
      </c>
      <c r="E2" s="38" t="s">
        <v>18</v>
      </c>
    </row>
    <row r="3" spans="1:10" ht="30" customHeight="1" x14ac:dyDescent="0.2">
      <c r="A3" s="35"/>
      <c r="B3" s="30">
        <v>2011</v>
      </c>
      <c r="C3" s="31">
        <v>2024</v>
      </c>
      <c r="D3" s="35"/>
      <c r="E3" s="39"/>
    </row>
    <row r="4" spans="1:10" s="6" customFormat="1" ht="39.950000000000003" customHeight="1" x14ac:dyDescent="0.2">
      <c r="A4" s="27" t="s">
        <v>0</v>
      </c>
      <c r="B4" s="10">
        <f>SUM(B5:B17)</f>
        <v>322121</v>
      </c>
      <c r="C4" s="10">
        <f>SUM(C5:C17)</f>
        <v>508934</v>
      </c>
      <c r="D4" s="11">
        <f>C4-B4</f>
        <v>186813</v>
      </c>
      <c r="E4" s="12">
        <f>((C4/B4)-1)*100</f>
        <v>57.994666600438968</v>
      </c>
      <c r="F4" s="21"/>
      <c r="G4" s="29"/>
      <c r="I4" s="21"/>
    </row>
    <row r="5" spans="1:10" ht="39.950000000000003" customHeight="1" x14ac:dyDescent="0.2">
      <c r="A5" s="2" t="s">
        <v>1</v>
      </c>
      <c r="B5" s="13">
        <v>9048</v>
      </c>
      <c r="C5" s="13">
        <v>8354</v>
      </c>
      <c r="D5" s="14">
        <f t="shared" ref="D5:D11" si="0">C5-B5</f>
        <v>-694</v>
      </c>
      <c r="E5" s="22">
        <f>((C5/B5)-1)*100</f>
        <v>-7.6702033598585295</v>
      </c>
      <c r="F5" s="21"/>
      <c r="I5" s="21"/>
      <c r="J5" s="21"/>
    </row>
    <row r="6" spans="1:10" ht="39.950000000000003" customHeight="1" x14ac:dyDescent="0.2">
      <c r="A6" s="18" t="s">
        <v>2</v>
      </c>
      <c r="B6" s="13">
        <v>21722</v>
      </c>
      <c r="C6" s="13">
        <v>37607</v>
      </c>
      <c r="D6" s="14">
        <f>C6-B6</f>
        <v>15885</v>
      </c>
      <c r="E6" s="22">
        <f t="shared" ref="E6:E11" si="1">((C6/B6)-1)*100</f>
        <v>73.128625356781157</v>
      </c>
      <c r="F6" s="21"/>
      <c r="I6" s="21"/>
      <c r="J6" s="21"/>
    </row>
    <row r="7" spans="1:10" ht="39.950000000000003" customHeight="1" x14ac:dyDescent="0.2">
      <c r="A7" s="18" t="s">
        <v>3</v>
      </c>
      <c r="B7" s="13">
        <v>14969</v>
      </c>
      <c r="C7" s="13">
        <v>41147</v>
      </c>
      <c r="D7" s="14">
        <f t="shared" si="0"/>
        <v>26178</v>
      </c>
      <c r="E7" s="22">
        <f t="shared" si="1"/>
        <v>174.8814216046496</v>
      </c>
      <c r="F7" s="21"/>
      <c r="I7" s="21"/>
      <c r="J7" s="21"/>
    </row>
    <row r="8" spans="1:10" ht="39.950000000000003" customHeight="1" x14ac:dyDescent="0.2">
      <c r="A8" s="18" t="s">
        <v>4</v>
      </c>
      <c r="B8" s="13">
        <v>36138</v>
      </c>
      <c r="C8" s="13">
        <v>51446</v>
      </c>
      <c r="D8" s="14">
        <f>C8-B8</f>
        <v>15308</v>
      </c>
      <c r="E8" s="22">
        <f t="shared" si="1"/>
        <v>42.359842824727423</v>
      </c>
      <c r="F8" s="21"/>
      <c r="I8" s="21"/>
      <c r="J8" s="21"/>
    </row>
    <row r="9" spans="1:10" ht="39.950000000000003" customHeight="1" x14ac:dyDescent="0.2">
      <c r="A9" s="18" t="s">
        <v>5</v>
      </c>
      <c r="B9" s="13">
        <v>9932</v>
      </c>
      <c r="C9" s="13">
        <v>7363</v>
      </c>
      <c r="D9" s="14">
        <f t="shared" si="0"/>
        <v>-2569</v>
      </c>
      <c r="E9" s="22">
        <f t="shared" si="1"/>
        <v>-25.865888038662909</v>
      </c>
      <c r="F9" s="21"/>
      <c r="I9" s="21"/>
      <c r="J9" s="21"/>
    </row>
    <row r="10" spans="1:10" ht="39.950000000000003" customHeight="1" x14ac:dyDescent="0.2">
      <c r="A10" s="18" t="s">
        <v>6</v>
      </c>
      <c r="B10" s="13">
        <v>27221</v>
      </c>
      <c r="C10" s="13">
        <v>28170</v>
      </c>
      <c r="D10" s="14">
        <f t="shared" si="0"/>
        <v>949</v>
      </c>
      <c r="E10" s="22">
        <f t="shared" si="1"/>
        <v>3.4862789757907464</v>
      </c>
      <c r="F10" s="21"/>
      <c r="I10" s="21"/>
      <c r="J10" s="21"/>
    </row>
    <row r="11" spans="1:10" ht="39.950000000000003" customHeight="1" x14ac:dyDescent="0.2">
      <c r="A11" s="18" t="s">
        <v>7</v>
      </c>
      <c r="B11" s="13">
        <v>68294</v>
      </c>
      <c r="C11" s="13">
        <v>188905</v>
      </c>
      <c r="D11" s="14">
        <f t="shared" si="0"/>
        <v>120611</v>
      </c>
      <c r="E11" s="22">
        <f t="shared" si="1"/>
        <v>176.60555832137521</v>
      </c>
      <c r="F11" s="21"/>
      <c r="I11" s="21"/>
      <c r="J11" s="21"/>
    </row>
    <row r="12" spans="1:10" ht="39.950000000000003" customHeight="1" x14ac:dyDescent="0.2">
      <c r="A12" s="18" t="s">
        <v>8</v>
      </c>
      <c r="B12" s="13">
        <v>78545</v>
      </c>
      <c r="C12" s="13">
        <v>31907</v>
      </c>
      <c r="D12" s="26" t="s">
        <v>15</v>
      </c>
      <c r="E12" s="22" t="s">
        <v>15</v>
      </c>
      <c r="F12" s="21"/>
      <c r="I12" s="21"/>
      <c r="J12" s="21"/>
    </row>
    <row r="13" spans="1:10" ht="39.950000000000003" customHeight="1" x14ac:dyDescent="0.2">
      <c r="A13" s="19" t="s">
        <v>20</v>
      </c>
      <c r="B13" s="28" t="s">
        <v>15</v>
      </c>
      <c r="C13" s="13">
        <v>50323</v>
      </c>
      <c r="D13" s="26" t="s">
        <v>15</v>
      </c>
      <c r="E13" s="22" t="s">
        <v>15</v>
      </c>
      <c r="F13" s="21"/>
      <c r="I13" s="21"/>
      <c r="J13" s="21"/>
    </row>
    <row r="14" spans="1:10" ht="39.950000000000003" customHeight="1" x14ac:dyDescent="0.2">
      <c r="A14" s="18" t="s">
        <v>9</v>
      </c>
      <c r="B14" s="13">
        <v>39462</v>
      </c>
      <c r="C14" s="13">
        <v>49281</v>
      </c>
      <c r="D14" s="14">
        <f>C14-B14</f>
        <v>9819</v>
      </c>
      <c r="E14" s="22">
        <f>((C14/B14)-1)*100</f>
        <v>24.882165120875776</v>
      </c>
      <c r="F14" s="21"/>
      <c r="I14" s="21"/>
      <c r="J14" s="21"/>
    </row>
    <row r="15" spans="1:10" ht="39.950000000000003" customHeight="1" x14ac:dyDescent="0.2">
      <c r="A15" s="18" t="s">
        <v>10</v>
      </c>
      <c r="B15" s="15">
        <v>1010</v>
      </c>
      <c r="C15" s="15">
        <v>416</v>
      </c>
      <c r="D15" s="14">
        <f>C15-B15</f>
        <v>-594</v>
      </c>
      <c r="E15" s="22">
        <f t="shared" ref="E15:E17" si="2">((C15/B15)-1)*100</f>
        <v>-58.811881188118818</v>
      </c>
      <c r="F15" s="21"/>
      <c r="G15" s="3"/>
      <c r="I15" s="21"/>
      <c r="J15" s="21"/>
    </row>
    <row r="16" spans="1:10" ht="39.950000000000003" customHeight="1" x14ac:dyDescent="0.2">
      <c r="A16" s="18" t="s">
        <v>11</v>
      </c>
      <c r="B16" s="15">
        <v>781</v>
      </c>
      <c r="C16" s="15">
        <v>515</v>
      </c>
      <c r="D16" s="14">
        <f>C16-B16</f>
        <v>-266</v>
      </c>
      <c r="E16" s="22">
        <f t="shared" si="2"/>
        <v>-34.058898847631248</v>
      </c>
      <c r="F16" s="21"/>
      <c r="I16" s="21"/>
      <c r="J16" s="21"/>
    </row>
    <row r="17" spans="1:10" ht="39.950000000000003" customHeight="1" x14ac:dyDescent="0.2">
      <c r="A17" s="20" t="s">
        <v>12</v>
      </c>
      <c r="B17" s="16">
        <v>14999</v>
      </c>
      <c r="C17" s="16">
        <v>13500</v>
      </c>
      <c r="D17" s="17">
        <f t="shared" ref="D17" si="3">C17-B17</f>
        <v>-1499</v>
      </c>
      <c r="E17" s="23">
        <f t="shared" si="2"/>
        <v>-9.9939995999733355</v>
      </c>
      <c r="F17" s="21"/>
      <c r="I17" s="21"/>
      <c r="J17" s="21"/>
    </row>
    <row r="18" spans="1:10" ht="19.5" customHeight="1" x14ac:dyDescent="0.2">
      <c r="A18" s="24" t="s">
        <v>21</v>
      </c>
      <c r="B18" s="3"/>
      <c r="C18" s="3"/>
      <c r="D18" s="3"/>
      <c r="E18" s="3"/>
    </row>
    <row r="19" spans="1:10" ht="19.5" customHeight="1" x14ac:dyDescent="0.2">
      <c r="A19" s="24" t="s">
        <v>16</v>
      </c>
      <c r="B19" s="3"/>
      <c r="C19" s="3"/>
      <c r="D19" s="3"/>
      <c r="E19" s="3"/>
    </row>
    <row r="20" spans="1:10" ht="19.5" customHeight="1" x14ac:dyDescent="0.2">
      <c r="A20" s="25" t="s">
        <v>14</v>
      </c>
      <c r="B20" s="4"/>
      <c r="C20" s="5"/>
      <c r="D20" s="5"/>
      <c r="E20" s="4"/>
    </row>
    <row r="21" spans="1:10" ht="19.5" customHeight="1" x14ac:dyDescent="0.2">
      <c r="A21" s="32"/>
      <c r="B21" s="32"/>
      <c r="C21" s="32"/>
      <c r="D21" s="32"/>
      <c r="E21" s="32"/>
    </row>
    <row r="22" spans="1:10" ht="19.5" customHeight="1" x14ac:dyDescent="0.2">
      <c r="A22" s="6"/>
      <c r="B22" s="7"/>
      <c r="C22" s="7"/>
      <c r="D22" s="7"/>
      <c r="E22" s="7"/>
    </row>
    <row r="23" spans="1:10" x14ac:dyDescent="0.2">
      <c r="A23" s="8"/>
      <c r="B23" s="8"/>
      <c r="C23" s="9"/>
      <c r="D23" s="9"/>
      <c r="E23" s="8"/>
    </row>
    <row r="24" spans="1:10" x14ac:dyDescent="0.2">
      <c r="B24" s="8"/>
      <c r="C24" s="9"/>
      <c r="D24" s="9"/>
      <c r="E24" s="8"/>
    </row>
  </sheetData>
  <mergeCells count="6">
    <mergeCell ref="A21:E21"/>
    <mergeCell ref="A1:E1"/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5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</vt:lpstr>
      <vt:lpstr>'Cuadro 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ADALBERTO RODRIGUEZ</cp:lastModifiedBy>
  <cp:lastPrinted>2025-06-10T18:27:15Z</cp:lastPrinted>
  <dcterms:created xsi:type="dcterms:W3CDTF">2025-05-07T20:42:53Z</dcterms:created>
  <dcterms:modified xsi:type="dcterms:W3CDTF">2025-07-01T14:56:03Z</dcterms:modified>
</cp:coreProperties>
</file>